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M:\50.12 - Investitionskostenförderung\50.21-302.1  Ambulant\50.21-302.107 Vordrucke\Antrag 2021\Antragsvordrucke 2021\"/>
    </mc:Choice>
  </mc:AlternateContent>
  <bookViews>
    <workbookView xWindow="0" yWindow="0" windowWidth="23040" windowHeight="8928"/>
  </bookViews>
  <sheets>
    <sheet name="Tabelle1" sheetId="1" r:id="rId1"/>
  </sheets>
  <definedNames>
    <definedName name="_xlnm.Print_Area" localSheetId="0">Tabelle1!$A$1:$M$174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  <c r="B127" i="1" l="1"/>
  <c r="G124" i="1"/>
  <c r="B124" i="1"/>
  <c r="G121" i="1"/>
  <c r="B121" i="1"/>
  <c r="G101" i="1"/>
  <c r="B101" i="1"/>
  <c r="B98" i="1"/>
  <c r="G98" i="1" l="1"/>
  <c r="B89" i="1"/>
  <c r="L101" i="1"/>
  <c r="J124" i="1"/>
  <c r="J121" i="1"/>
  <c r="L98" i="1"/>
  <c r="G127" i="1"/>
  <c r="J127" i="1" s="1"/>
  <c r="B130" i="1" l="1"/>
  <c r="G130" i="1" s="1"/>
  <c r="L134" i="1" s="1"/>
  <c r="L142" i="1" s="1"/>
  <c r="L105" i="1"/>
  <c r="B110" i="1" s="1"/>
  <c r="G110" i="1" s="1"/>
  <c r="B115" i="1" s="1"/>
  <c r="G115" i="1" s="1"/>
  <c r="L140" i="1" s="1"/>
  <c r="L144" i="1" l="1"/>
  <c r="B147" i="1" s="1"/>
  <c r="G150" i="1" s="1"/>
</calcChain>
</file>

<file path=xl/sharedStrings.xml><?xml version="1.0" encoding="utf-8"?>
<sst xmlns="http://schemas.openxmlformats.org/spreadsheetml/2006/main" count="164" uniqueCount="107">
  <si>
    <t xml:space="preserve">Anlage zum Antrag des Pflegedienstes    </t>
  </si>
  <si>
    <t>Az.:</t>
  </si>
  <si>
    <t>50.12-A</t>
  </si>
  <si>
    <t>Rhein-Sieg-Kreis</t>
  </si>
  <si>
    <t>Testat einschließlich Berechnung</t>
  </si>
  <si>
    <t>Der Landrat</t>
  </si>
  <si>
    <t>Kreissozialamt  - Amt 50.12 -</t>
  </si>
  <si>
    <t>Kaiser-Wilhelm-Platz 1</t>
  </si>
  <si>
    <t>53721 Siegburg</t>
  </si>
  <si>
    <t xml:space="preserve">Bei Änderungen in der Vergütungshöhe im Laufe des Vorjahres bitte für </t>
  </si>
  <si>
    <t>jeden Zeitraum ein separates Formular ausfüllen</t>
  </si>
  <si>
    <t xml:space="preserve">Der Pflegedienst: </t>
  </si>
  <si>
    <t>hat in der Zeit vom</t>
  </si>
  <si>
    <t>bis</t>
  </si>
  <si>
    <t>zu Lasten der Pflegekassen/Beihilfestellen folgende Beträge abgerechnet:</t>
  </si>
  <si>
    <t>a)</t>
  </si>
  <si>
    <t>€</t>
  </si>
  <si>
    <t>b)</t>
  </si>
  <si>
    <t>für die Hausbesuchspauschalen (LK 15 und 15a):</t>
  </si>
  <si>
    <t>c)</t>
  </si>
  <si>
    <r>
      <t xml:space="preserve">für </t>
    </r>
    <r>
      <rPr>
        <u/>
        <sz val="11"/>
        <rFont val="Verdana"/>
        <family val="2"/>
      </rPr>
      <t>stundenweise</t>
    </r>
    <r>
      <rPr>
        <sz val="11"/>
        <rFont val="Verdana"/>
        <family val="2"/>
      </rPr>
      <t xml:space="preserve"> abgerechnete Leistungen:</t>
    </r>
  </si>
  <si>
    <t>für Verhinderungspflege durch Fachkraft:</t>
  </si>
  <si>
    <t>d)</t>
  </si>
  <si>
    <t>für Verhinderungspflege durch Nicht-Fachkraft:</t>
  </si>
  <si>
    <t>e)</t>
  </si>
  <si>
    <t>für LK 31, 32, 33 :</t>
  </si>
  <si>
    <t xml:space="preserve">Es wird ausdrücklich bestätigt, dass in diesen Beträgen nur die folgenden tatsächlich zu Lasten </t>
  </si>
  <si>
    <t xml:space="preserve">der gesetzlichen und privaten Pflegekassen/Beihilfestellen abgerechneten Leistungen enthalten </t>
  </si>
  <si>
    <t>sind:</t>
  </si>
  <si>
    <t>-</t>
  </si>
  <si>
    <t>Pflegesachleistungen nach § 36 Abs. 3 SGB XI</t>
  </si>
  <si>
    <t>Hausbesuchspauschalen</t>
  </si>
  <si>
    <t>Beratungsbesuche bei Pflegebedürftigen nach § 37 Abs. 3 SGB XI</t>
  </si>
  <si>
    <t>Leistungen nach § 38a SGB XI, wenn die Präsenzkraft von Ihrem Pflegedienst gestellt wird</t>
  </si>
  <si>
    <t>Verhinderungspflege nach § 39 SGB XI</t>
  </si>
  <si>
    <t>(diese ist einzutragen unter a), wenn sie nach Leistungskomplexen abgerechnet wurde unter;</t>
  </si>
  <si>
    <t>unter d) und e) bei stundenweiser Abrechnung</t>
  </si>
  <si>
    <r>
      <t xml:space="preserve">Entlastungsbetrag nach § 45 b SGB XI für Personen mit </t>
    </r>
    <r>
      <rPr>
        <b/>
        <sz val="9"/>
        <rFont val="Verdana"/>
        <family val="2"/>
      </rPr>
      <t>Pflegegrad 1</t>
    </r>
    <r>
      <rPr>
        <sz val="9"/>
        <rFont val="Verdana"/>
        <family val="2"/>
      </rPr>
      <t>, wenn diese Leistungen für</t>
    </r>
  </si>
  <si>
    <t>pflegerische ambulante Leistungen im Sinne des § 36 SGB XI (Grundpflege) eingesetzt werden</t>
  </si>
  <si>
    <t>Leistungen, die über den Leistungsrahmen des § 36 SGB XI von den Versicherten selbst getragen wurden</t>
  </si>
  <si>
    <t>Leistungen an private Selbstzahler</t>
  </si>
  <si>
    <t>Leistungen, die vom Sozialamt finanziert wurden</t>
  </si>
  <si>
    <t>Leistungen, die privat aus Pflegegeld finanziert wurden</t>
  </si>
  <si>
    <t>Leistungen an Nicht-Pflegeversicherte</t>
  </si>
  <si>
    <t>Leistungen auf der Grundlage freiwilliger privater Zusatzversicherungen einschließlich der "Pflegebahr"</t>
  </si>
  <si>
    <t>Entlastungsbetrag nach § 45 b SGB XI für Personen mit Pflegegrad 2-5</t>
  </si>
  <si>
    <t>Der Pflegedienst</t>
  </si>
  <si>
    <r>
      <t xml:space="preserve">hat in der </t>
    </r>
    <r>
      <rPr>
        <b/>
        <sz val="11"/>
        <rFont val="Verdana"/>
        <family val="2"/>
      </rPr>
      <t>Vergütungsvereinbarung nach § 89 SGB XI</t>
    </r>
    <r>
      <rPr>
        <sz val="11"/>
        <rFont val="Verdana"/>
        <family val="2"/>
      </rPr>
      <t xml:space="preserve"> im oben genannten</t>
    </r>
  </si>
  <si>
    <t>Zeitraum einen Punktwert von</t>
  </si>
  <si>
    <t>erzielt.</t>
  </si>
  <si>
    <t xml:space="preserve">Zur Refinanzierung der Ausbildungsumlage wurde ein zusätzlicher </t>
  </si>
  <si>
    <t>Punktwert in in Höhe von:</t>
  </si>
  <si>
    <t>APU</t>
  </si>
  <si>
    <t>abgerechnet.</t>
  </si>
  <si>
    <t xml:space="preserve">Gesamtpunktwert </t>
  </si>
  <si>
    <r>
      <t xml:space="preserve">Für den Fall, dass </t>
    </r>
    <r>
      <rPr>
        <b/>
        <sz val="11"/>
        <rFont val="Verdana"/>
        <family val="2"/>
      </rPr>
      <t>Verhinderungspflege stundenweise</t>
    </r>
    <r>
      <rPr>
        <sz val="11"/>
        <rFont val="Verdana"/>
        <family val="2"/>
      </rPr>
      <t xml:space="preserve"> </t>
    </r>
    <r>
      <rPr>
        <sz val="10"/>
        <rFont val="Verdana"/>
        <family val="2"/>
      </rPr>
      <t>abgerechnet wurde:</t>
    </r>
  </si>
  <si>
    <r>
      <t xml:space="preserve">Preis pro Stunde für Verhinderungspflege durch </t>
    </r>
    <r>
      <rPr>
        <b/>
        <sz val="10"/>
        <rFont val="Verdana"/>
        <family val="2"/>
      </rPr>
      <t>Fachkraft</t>
    </r>
  </si>
  <si>
    <r>
      <t xml:space="preserve">Preis pro Stunde für Verhinderungspflege durch </t>
    </r>
    <r>
      <rPr>
        <b/>
        <sz val="10"/>
        <rFont val="Verdana"/>
        <family val="2"/>
      </rPr>
      <t>Nicht-Fachkraft</t>
    </r>
  </si>
  <si>
    <t xml:space="preserve">(Der abgerechnete Stundenpreis ist anhand von </t>
  </si>
  <si>
    <t>beispielhaften anonymisierten Rechnungen nachzuweisen.)</t>
  </si>
  <si>
    <t>Einen Minutenpreis im Rahmen der LK 31, 32, 33 in Höhe von:</t>
  </si>
  <si>
    <t>_________________________________________________________________________________</t>
  </si>
  <si>
    <t>Berechnung der Investitionskostenpauschale</t>
  </si>
  <si>
    <r>
      <t xml:space="preserve">Die Umrechung der mit den Pflegekassen abgerechneten Leistungen </t>
    </r>
    <r>
      <rPr>
        <sz val="10"/>
        <rFont val="Verdana"/>
        <family val="2"/>
      </rPr>
      <t xml:space="preserve">(Seite 1) </t>
    </r>
  </si>
  <si>
    <t>:</t>
  </si>
  <si>
    <t>=</t>
  </si>
  <si>
    <t>(Punkte)</t>
  </si>
  <si>
    <t>(einf. Punktwert)</t>
  </si>
  <si>
    <t xml:space="preserve">Leistungsminuten </t>
  </si>
  <si>
    <t>Umrechnung auf Leistungsstunden:</t>
  </si>
  <si>
    <t xml:space="preserve">Leistungsstunden </t>
  </si>
  <si>
    <t>Leistungsstunden bei stundenweiser Abrechnung</t>
  </si>
  <si>
    <t>Betrag d)</t>
  </si>
  <si>
    <t>Stundensatz Fachkraft</t>
  </si>
  <si>
    <t>Leistungsstunden</t>
  </si>
  <si>
    <t>Betrag e)</t>
  </si>
  <si>
    <t>Stundensatz Nicht-Fachkraft</t>
  </si>
  <si>
    <t>Leistungsminuten</t>
  </si>
  <si>
    <t>Die Investitionskostenpauschale ergibt sich aus der Summe der im</t>
  </si>
  <si>
    <t>genannten Zeitraum abgerechneten Leistungsstunden mal 2,15 Euro</t>
  </si>
  <si>
    <t>Gesamtzahl aller Stunden</t>
  </si>
  <si>
    <t>x</t>
  </si>
  <si>
    <t>Investitionskostenpauschale</t>
  </si>
  <si>
    <t xml:space="preserve">Die sachliche und rechnerische Richtigkeit wird bestätigt durch den </t>
  </si>
  <si>
    <t>Antragsteller:</t>
  </si>
  <si>
    <t>_____________________________</t>
  </si>
  <si>
    <t>Ort und Datum</t>
  </si>
  <si>
    <t>________________________</t>
  </si>
  <si>
    <t>________________________________</t>
  </si>
  <si>
    <t>Unterschrift und Stempel</t>
  </si>
  <si>
    <r>
      <t>nach Leistungskomplexen</t>
    </r>
    <r>
      <rPr>
        <sz val="10"/>
        <rFont val="Verdana"/>
        <family val="2"/>
      </rPr>
      <t xml:space="preserve"> </t>
    </r>
    <r>
      <rPr>
        <sz val="10.5"/>
        <rFont val="Verdana"/>
        <family val="2"/>
      </rPr>
      <t xml:space="preserve">(einschl. LK 17, </t>
    </r>
    <r>
      <rPr>
        <b/>
        <sz val="10.5"/>
        <rFont val="Verdana"/>
        <family val="2"/>
      </rPr>
      <t>ohne LK 15/15a</t>
    </r>
    <r>
      <rPr>
        <sz val="10.5"/>
        <rFont val="Verdana"/>
        <family val="2"/>
      </rPr>
      <t>)</t>
    </r>
    <r>
      <rPr>
        <sz val="10"/>
        <rFont val="Verdana"/>
        <family val="2"/>
      </rPr>
      <t>:</t>
    </r>
  </si>
  <si>
    <t>Gesamtpunkte (Summe Ergebnis a) plus b) ):</t>
  </si>
  <si>
    <t>Umrechnung der Punkte aus a) plus b) auf Leistungsstunden:</t>
  </si>
  <si>
    <t>Gesamtsumme c) bis e) Leistungsstunden</t>
  </si>
  <si>
    <t>Leistungsstunden aus a) plus b):</t>
  </si>
  <si>
    <t>Summe a) bis e)</t>
  </si>
  <si>
    <t>Leistungsstunden aus c) bis e):</t>
  </si>
  <si>
    <t>Punkte aus a+b</t>
  </si>
  <si>
    <t>aus a) bis e) führt zu folgendem Ergebnis:</t>
  </si>
  <si>
    <t>Betrag c)</t>
  </si>
  <si>
    <t>PfBG</t>
  </si>
  <si>
    <t xml:space="preserve">(Punktwert + APU+PfBG) </t>
  </si>
  <si>
    <t>(Punktwert + APU+PfBG)</t>
  </si>
  <si>
    <t>(Pktwert+APU+PfBGx625:60)</t>
  </si>
  <si>
    <t>(unbedingt angeben)</t>
  </si>
  <si>
    <r>
      <t xml:space="preserve">Es wird ausdrücklich bestätigt, dass in diesen Beträgen folgende Leistungen   </t>
    </r>
    <r>
      <rPr>
        <b/>
        <i/>
        <u/>
        <sz val="9"/>
        <rFont val="Verdana"/>
        <family val="2"/>
      </rPr>
      <t>nicht</t>
    </r>
    <r>
      <rPr>
        <b/>
        <sz val="9"/>
        <rFont val="Verdana"/>
        <family val="2"/>
      </rPr>
      <t xml:space="preserve">    enthalten sind:</t>
    </r>
  </si>
  <si>
    <t>Unterschrift/Stempel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</si>
</sst>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;[Red]0.00"/>
    <numFmt numFmtId="165" formatCode="_-* #,##0.00\ _€_-;\-* #,##0.00\ _€_-;_-* &quot;-&quot;??\ _€_-;_-@_-"/>
    <numFmt numFmtId="166" formatCode="0.00000;[Red]0.00000"/>
    <numFmt numFmtId="167" formatCode="#,##0.00000"/>
    <numFmt numFmtId="168" formatCode="0.00000"/>
  </numFmts>
  <fonts count="17" x14ac:knownFonts="1">
    <font>
      <sz val="11"/>
      <color theme="1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1"/>
      <color indexed="43"/>
      <name val="Verdana"/>
      <family val="2"/>
    </font>
    <font>
      <u/>
      <sz val="11"/>
      <name val="Verdana"/>
      <family val="2"/>
    </font>
    <font>
      <b/>
      <sz val="9"/>
      <name val="Verdana"/>
      <family val="2"/>
    </font>
    <font>
      <b/>
      <u/>
      <sz val="9"/>
      <name val="Verdana"/>
      <family val="2"/>
    </font>
    <font>
      <sz val="8"/>
      <name val="Verdana"/>
      <family val="2"/>
    </font>
    <font>
      <b/>
      <u/>
      <sz val="10"/>
      <name val="Verdana"/>
      <family val="2"/>
    </font>
    <font>
      <sz val="10.5"/>
      <name val="Verdana"/>
      <family val="2"/>
    </font>
    <font>
      <b/>
      <sz val="10.5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i/>
      <u/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1" fillId="2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Protection="1"/>
    <xf numFmtId="2" fontId="2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Protection="1"/>
    <xf numFmtId="14" fontId="2" fillId="0" borderId="0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 applyProtection="1"/>
    <xf numFmtId="2" fontId="2" fillId="0" borderId="0" xfId="0" applyNumberFormat="1" applyFont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166" fontId="1" fillId="4" borderId="0" xfId="0" applyNumberFormat="1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14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49" fontId="2" fillId="0" borderId="0" xfId="0" applyNumberFormat="1" applyFont="1" applyFill="1" applyBorder="1" applyProtection="1"/>
    <xf numFmtId="49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Fill="1" applyBorder="1" applyProtection="1"/>
    <xf numFmtId="14" fontId="3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1" fillId="0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2" fontId="1" fillId="4" borderId="0" xfId="0" applyNumberFormat="1" applyFont="1" applyFill="1" applyBorder="1" applyProtection="1"/>
    <xf numFmtId="0" fontId="4" fillId="4" borderId="0" xfId="0" applyFont="1" applyFill="1" applyBorder="1" applyProtection="1"/>
    <xf numFmtId="0" fontId="1" fillId="3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14" fontId="1" fillId="2" borderId="0" xfId="0" applyNumberFormat="1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Alignment="1" applyProtection="1">
      <alignment vertical="center"/>
      <protection locked="0"/>
    </xf>
    <xf numFmtId="2" fontId="1" fillId="4" borderId="0" xfId="0" applyNumberFormat="1" applyFont="1" applyFill="1" applyBorder="1" applyAlignment="1" applyProtection="1">
      <alignment vertical="center"/>
    </xf>
    <xf numFmtId="4" fontId="1" fillId="4" borderId="0" xfId="0" applyNumberFormat="1" applyFont="1" applyFill="1" applyBorder="1" applyAlignment="1" applyProtection="1">
      <alignment vertical="center"/>
    </xf>
    <xf numFmtId="167" fontId="1" fillId="4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/>
    </xf>
    <xf numFmtId="2" fontId="5" fillId="4" borderId="0" xfId="0" applyNumberFormat="1" applyFont="1" applyFill="1" applyBorder="1" applyProtection="1"/>
    <xf numFmtId="168" fontId="1" fillId="4" borderId="0" xfId="0" applyNumberFormat="1" applyFont="1" applyFill="1" applyBorder="1" applyProtection="1"/>
    <xf numFmtId="166" fontId="1" fillId="4" borderId="0" xfId="0" applyNumberFormat="1" applyFont="1" applyFill="1" applyBorder="1" applyAlignment="1" applyProtection="1">
      <alignment vertical="center"/>
    </xf>
    <xf numFmtId="168" fontId="1" fillId="4" borderId="0" xfId="0" applyNumberFormat="1" applyFont="1" applyFill="1" applyBorder="1" applyAlignment="1" applyProtection="1">
      <alignment vertical="center"/>
    </xf>
    <xf numFmtId="2" fontId="5" fillId="4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2" fontId="5" fillId="4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Fill="1" applyBorder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15" fillId="0" borderId="0" xfId="0" applyFont="1" applyBorder="1" applyProtection="1"/>
    <xf numFmtId="14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163</xdr:row>
          <xdr:rowOff>144780</xdr:rowOff>
        </xdr:from>
        <xdr:to>
          <xdr:col>1</xdr:col>
          <xdr:colOff>1173480</xdr:colOff>
          <xdr:row>165</xdr:row>
          <xdr:rowOff>68580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165</xdr:row>
          <xdr:rowOff>144780</xdr:rowOff>
        </xdr:from>
        <xdr:to>
          <xdr:col>2</xdr:col>
          <xdr:colOff>15240</xdr:colOff>
          <xdr:row>167</xdr:row>
          <xdr:rowOff>68580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167</xdr:row>
          <xdr:rowOff>114300</xdr:rowOff>
        </xdr:from>
        <xdr:to>
          <xdr:col>1</xdr:col>
          <xdr:colOff>1333500</xdr:colOff>
          <xdr:row>169</xdr:row>
          <xdr:rowOff>30480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185"/>
  <sheetViews>
    <sheetView showGridLines="0" tabSelected="1" view="pageBreakPreview" zoomScaleNormal="100" zoomScaleSheetLayoutView="100" workbookViewId="0">
      <selection activeCell="A16" sqref="A16:L16"/>
    </sheetView>
  </sheetViews>
  <sheetFormatPr baseColWidth="10" defaultColWidth="8" defaultRowHeight="12.6" x14ac:dyDescent="0.2"/>
  <cols>
    <col min="1" max="1" width="3.7265625" style="2" customWidth="1"/>
    <col min="2" max="2" width="16.1796875" style="2" customWidth="1"/>
    <col min="3" max="3" width="1.6328125" style="2" customWidth="1"/>
    <col min="4" max="5" width="2.90625" style="2" customWidth="1"/>
    <col min="6" max="6" width="2.1796875" style="2" customWidth="1"/>
    <col min="7" max="7" width="16.1796875" style="2" customWidth="1"/>
    <col min="8" max="8" width="2.453125" style="2" customWidth="1"/>
    <col min="9" max="9" width="2.08984375" style="2" customWidth="1"/>
    <col min="10" max="10" width="16.1796875" style="2" customWidth="1"/>
    <col min="11" max="11" width="2.453125" style="2" customWidth="1"/>
    <col min="12" max="12" width="16.1796875" style="2" customWidth="1"/>
    <col min="13" max="13" width="1.7265625" style="7" customWidth="1"/>
    <col min="14" max="14" width="8.453125" style="2" customWidth="1"/>
    <col min="15" max="16384" width="8" style="2"/>
  </cols>
  <sheetData>
    <row r="1" spans="1:13" s="5" customFormat="1" ht="13.8" x14ac:dyDescent="0.25">
      <c r="A1" s="2" t="s">
        <v>0</v>
      </c>
      <c r="B1" s="3"/>
      <c r="C1" s="3"/>
      <c r="D1" s="3"/>
      <c r="E1" s="3"/>
      <c r="F1" s="4"/>
      <c r="G1" s="68"/>
      <c r="H1" s="68"/>
      <c r="I1" s="68"/>
      <c r="J1" s="68"/>
      <c r="M1" s="6"/>
    </row>
    <row r="2" spans="1:13" ht="13.8" x14ac:dyDescent="0.25">
      <c r="A2" s="9" t="s">
        <v>1</v>
      </c>
      <c r="B2" s="9" t="s">
        <v>2</v>
      </c>
      <c r="C2" s="80"/>
      <c r="D2" s="81"/>
      <c r="E2" s="3"/>
      <c r="F2" s="3"/>
      <c r="G2" s="3"/>
      <c r="H2" s="3"/>
      <c r="I2" s="3"/>
      <c r="J2" s="3"/>
      <c r="K2" s="3"/>
      <c r="L2" s="3"/>
    </row>
    <row r="3" spans="1:13" s="74" customFormat="1" ht="10.199999999999999" x14ac:dyDescent="0.2">
      <c r="A3" s="74" t="s">
        <v>104</v>
      </c>
      <c r="C3" s="75"/>
      <c r="D3" s="75"/>
      <c r="M3" s="75"/>
    </row>
    <row r="4" spans="1:13" ht="13.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3.8" x14ac:dyDescent="0.25">
      <c r="A5" s="8" t="s">
        <v>3</v>
      </c>
      <c r="B5" s="3"/>
      <c r="C5" s="3"/>
      <c r="D5" s="3"/>
      <c r="E5" s="3"/>
      <c r="F5" s="3"/>
      <c r="G5" s="8" t="s">
        <v>4</v>
      </c>
      <c r="H5" s="9"/>
      <c r="I5" s="9"/>
      <c r="J5" s="9"/>
      <c r="K5" s="9"/>
      <c r="L5" s="9"/>
    </row>
    <row r="6" spans="1:13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13.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3.8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13.8" x14ac:dyDescent="0.25">
      <c r="A12" s="3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3.8" x14ac:dyDescent="0.25">
      <c r="A13" s="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13.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s="13" customFormat="1" ht="19.5" customHeight="1" x14ac:dyDescent="0.25">
      <c r="A15" s="10" t="s">
        <v>11</v>
      </c>
      <c r="B15" s="10"/>
      <c r="C15" s="10"/>
      <c r="D15" s="10"/>
      <c r="E15" s="10"/>
      <c r="F15" s="10"/>
      <c r="G15" s="11"/>
      <c r="H15" s="11"/>
      <c r="I15" s="11"/>
      <c r="J15" s="11"/>
      <c r="K15" s="12"/>
      <c r="L15" s="10"/>
      <c r="M15" s="14"/>
    </row>
    <row r="16" spans="1:13" s="9" customFormat="1" ht="16.95" customHeight="1" thickBot="1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15"/>
    </row>
    <row r="17" spans="1:14" ht="13.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4" ht="13.8" x14ac:dyDescent="0.25">
      <c r="A18" s="3" t="s">
        <v>12</v>
      </c>
      <c r="B18" s="3"/>
      <c r="C18" s="3"/>
      <c r="D18" s="3"/>
      <c r="E18" s="3"/>
      <c r="F18" s="3"/>
      <c r="G18" s="53"/>
      <c r="H18" s="71" t="s">
        <v>13</v>
      </c>
      <c r="I18" s="71"/>
      <c r="J18" s="53"/>
      <c r="K18" s="4"/>
      <c r="L18" s="4"/>
    </row>
    <row r="19" spans="1:14" ht="13.8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ht="13.8" x14ac:dyDescent="0.25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4" ht="13.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4" ht="13.8" x14ac:dyDescent="0.25">
      <c r="A22" s="3" t="s">
        <v>90</v>
      </c>
      <c r="B22" s="3"/>
      <c r="C22" s="3"/>
      <c r="D22" s="3"/>
      <c r="E22" s="3"/>
      <c r="F22" s="3"/>
      <c r="G22" s="3"/>
      <c r="H22" s="3"/>
      <c r="I22" s="3"/>
      <c r="J22" s="3"/>
      <c r="K22" s="8" t="s">
        <v>15</v>
      </c>
      <c r="L22" s="54">
        <v>0</v>
      </c>
      <c r="M22" s="19" t="s">
        <v>16</v>
      </c>
      <c r="N22" s="52"/>
    </row>
    <row r="23" spans="1:14" ht="13.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8"/>
      <c r="L23" s="18"/>
      <c r="N23" s="52"/>
    </row>
    <row r="24" spans="1:14" ht="13.8" x14ac:dyDescent="0.25">
      <c r="A24" s="3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8" t="s">
        <v>17</v>
      </c>
      <c r="L24" s="54">
        <v>0</v>
      </c>
      <c r="M24" s="7" t="s">
        <v>16</v>
      </c>
      <c r="N24" s="52"/>
    </row>
    <row r="25" spans="1:14" ht="13.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8"/>
      <c r="L25" s="18"/>
      <c r="N25" s="52"/>
    </row>
    <row r="26" spans="1:14" ht="13.8" x14ac:dyDescent="0.25">
      <c r="A26" s="3" t="s">
        <v>20</v>
      </c>
      <c r="B26" s="3"/>
      <c r="C26" s="3"/>
      <c r="D26" s="3"/>
      <c r="E26" s="3"/>
      <c r="F26" s="3"/>
      <c r="G26" s="3"/>
      <c r="H26" s="3"/>
      <c r="I26" s="3"/>
      <c r="J26" s="3"/>
      <c r="K26" s="8"/>
      <c r="L26" s="3"/>
      <c r="N26" s="52"/>
    </row>
    <row r="27" spans="1:14" ht="13.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8"/>
      <c r="L27" s="3"/>
      <c r="N27" s="52"/>
    </row>
    <row r="28" spans="1:14" ht="13.8" x14ac:dyDescent="0.25">
      <c r="A28" s="3"/>
      <c r="B28" s="3" t="s">
        <v>21</v>
      </c>
      <c r="C28" s="3"/>
      <c r="D28" s="3"/>
      <c r="E28" s="3"/>
      <c r="F28" s="3"/>
      <c r="G28" s="3"/>
      <c r="H28" s="3"/>
      <c r="I28" s="3"/>
      <c r="J28" s="3"/>
      <c r="K28" s="8" t="s">
        <v>19</v>
      </c>
      <c r="L28" s="1">
        <v>0</v>
      </c>
      <c r="M28" s="7" t="s">
        <v>16</v>
      </c>
      <c r="N28" s="52"/>
    </row>
    <row r="29" spans="1:14" ht="13.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8"/>
      <c r="L29" s="20"/>
      <c r="N29" s="52"/>
    </row>
    <row r="30" spans="1:14" ht="13.8" x14ac:dyDescent="0.25">
      <c r="A30" s="3"/>
      <c r="B30" s="3" t="s">
        <v>23</v>
      </c>
      <c r="C30" s="3"/>
      <c r="D30" s="3"/>
      <c r="E30" s="3"/>
      <c r="F30" s="3"/>
      <c r="G30" s="3"/>
      <c r="H30" s="3"/>
      <c r="I30" s="3"/>
      <c r="J30" s="3"/>
      <c r="K30" s="8" t="s">
        <v>22</v>
      </c>
      <c r="L30" s="1">
        <v>0</v>
      </c>
      <c r="M30" s="7" t="s">
        <v>16</v>
      </c>
      <c r="N30" s="52"/>
    </row>
    <row r="31" spans="1:14" ht="13.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8"/>
      <c r="L31" s="20"/>
      <c r="N31" s="52"/>
    </row>
    <row r="32" spans="1:14" ht="13.8" x14ac:dyDescent="0.25">
      <c r="A32" s="3"/>
      <c r="B32" s="3" t="s">
        <v>25</v>
      </c>
      <c r="C32" s="3"/>
      <c r="D32" s="3"/>
      <c r="E32" s="3"/>
      <c r="F32" s="3"/>
      <c r="G32" s="3"/>
      <c r="H32" s="3"/>
      <c r="I32" s="3"/>
      <c r="J32" s="3"/>
      <c r="K32" s="8" t="s">
        <v>24</v>
      </c>
      <c r="L32" s="55">
        <v>0</v>
      </c>
      <c r="M32" s="7" t="s">
        <v>16</v>
      </c>
    </row>
    <row r="33" spans="1:13" ht="13.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8"/>
      <c r="L33" s="4"/>
    </row>
    <row r="34" spans="1:13" ht="13.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8"/>
      <c r="L34" s="4"/>
    </row>
    <row r="35" spans="1:13" s="13" customFormat="1" ht="17.399999999999999" customHeight="1" x14ac:dyDescent="0.25">
      <c r="A35" s="16" t="s">
        <v>26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4"/>
    </row>
    <row r="36" spans="1:13" s="13" customFormat="1" ht="17.399999999999999" customHeight="1" x14ac:dyDescent="0.25">
      <c r="A36" s="16" t="s">
        <v>27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"/>
    </row>
    <row r="37" spans="1:13" s="9" customFormat="1" x14ac:dyDescent="0.2">
      <c r="A37" s="17" t="s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5"/>
    </row>
    <row r="38" spans="1:13" x14ac:dyDescent="0.2">
      <c r="A38" s="5" t="s">
        <v>29</v>
      </c>
      <c r="B38" s="5" t="s">
        <v>30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">
      <c r="A39" s="5" t="s">
        <v>29</v>
      </c>
      <c r="B39" s="5" t="s">
        <v>31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3" x14ac:dyDescent="0.2">
      <c r="A40" s="5" t="s">
        <v>29</v>
      </c>
      <c r="B40" s="5" t="s">
        <v>32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3" x14ac:dyDescent="0.2">
      <c r="A41" s="5" t="s">
        <v>29</v>
      </c>
      <c r="B41" s="5" t="s">
        <v>33</v>
      </c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">
      <c r="A42" s="5" t="s">
        <v>29</v>
      </c>
      <c r="B42" s="5" t="s">
        <v>34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">
      <c r="A43" s="5"/>
      <c r="B43" s="5" t="s">
        <v>35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">
      <c r="A44" s="5"/>
      <c r="B44" s="5" t="s">
        <v>36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">
      <c r="A45" s="5" t="s">
        <v>29</v>
      </c>
      <c r="B45" s="5" t="s">
        <v>37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">
      <c r="A46" s="5"/>
      <c r="B46" s="5" t="s">
        <v>38</v>
      </c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3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3" s="13" customFormat="1" ht="17.399999999999999" customHeight="1" x14ac:dyDescent="0.25">
      <c r="A50" s="16" t="s">
        <v>105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4"/>
    </row>
    <row r="51" spans="1:13" s="9" customForma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5"/>
    </row>
    <row r="52" spans="1:13" x14ac:dyDescent="0.2">
      <c r="A52" s="5" t="s">
        <v>29</v>
      </c>
      <c r="B52" s="5" t="s">
        <v>39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3" x14ac:dyDescent="0.2">
      <c r="A53" s="5" t="s">
        <v>29</v>
      </c>
      <c r="B53" s="5" t="s">
        <v>40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3" x14ac:dyDescent="0.2">
      <c r="A54" s="5" t="s">
        <v>29</v>
      </c>
      <c r="B54" s="5" t="s">
        <v>41</v>
      </c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3" x14ac:dyDescent="0.2">
      <c r="A55" s="5" t="s">
        <v>29</v>
      </c>
      <c r="B55" s="5" t="s">
        <v>42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3" x14ac:dyDescent="0.2">
      <c r="A56" s="5" t="s">
        <v>29</v>
      </c>
      <c r="B56" s="5" t="s">
        <v>43</v>
      </c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3" x14ac:dyDescent="0.2">
      <c r="A57" s="5" t="s">
        <v>29</v>
      </c>
      <c r="B57" s="5" t="s">
        <v>44</v>
      </c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3" x14ac:dyDescent="0.2">
      <c r="A58" s="5" t="s">
        <v>29</v>
      </c>
      <c r="B58" s="5" t="s">
        <v>45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4" spans="1:13" ht="13.8" x14ac:dyDescent="0.25">
      <c r="A64" s="3" t="s">
        <v>46</v>
      </c>
    </row>
    <row r="65" spans="1:14" s="51" customFormat="1" ht="18" customHeight="1" thickBot="1" x14ac:dyDescent="0.3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"/>
    </row>
    <row r="66" spans="1:14" ht="13.8" x14ac:dyDescent="0.25">
      <c r="A66" s="3"/>
    </row>
    <row r="67" spans="1:14" ht="13.8" x14ac:dyDescent="0.25">
      <c r="A67" s="3" t="s">
        <v>47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21"/>
      <c r="M67" s="4"/>
      <c r="N67" s="3"/>
    </row>
    <row r="68" spans="1:14" ht="13.8" x14ac:dyDescent="0.25">
      <c r="A68" s="3" t="s">
        <v>48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3"/>
    </row>
    <row r="69" spans="1:14" ht="13.8" x14ac:dyDescent="0.25">
      <c r="A69" s="3"/>
      <c r="B69" s="3"/>
      <c r="C69" s="3"/>
      <c r="D69" s="3"/>
      <c r="E69" s="3"/>
      <c r="F69" s="3"/>
      <c r="G69" s="56">
        <v>0</v>
      </c>
      <c r="H69" s="3" t="s">
        <v>16</v>
      </c>
      <c r="I69" s="3"/>
      <c r="J69" s="3" t="s">
        <v>49</v>
      </c>
      <c r="K69" s="3"/>
      <c r="L69" s="22"/>
      <c r="M69" s="4"/>
      <c r="N69" s="3"/>
    </row>
    <row r="70" spans="1:14" ht="13.8" x14ac:dyDescent="0.25">
      <c r="A70" s="3"/>
      <c r="B70" s="23"/>
      <c r="C70" s="23"/>
      <c r="D70" s="23"/>
      <c r="E70" s="23"/>
      <c r="F70" s="23"/>
      <c r="G70" s="20"/>
      <c r="H70" s="4"/>
      <c r="I70" s="4"/>
      <c r="J70" s="3"/>
      <c r="K70" s="3"/>
      <c r="L70" s="3"/>
      <c r="M70" s="4"/>
      <c r="N70" s="3"/>
    </row>
    <row r="71" spans="1:14" ht="13.8" x14ac:dyDescent="0.25">
      <c r="A71" s="3" t="s">
        <v>50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</row>
    <row r="72" spans="1:14" ht="13.8" x14ac:dyDescent="0.25">
      <c r="A72" s="3" t="s">
        <v>51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3"/>
    </row>
    <row r="73" spans="1:14" ht="13.8" x14ac:dyDescent="0.25">
      <c r="A73" s="3"/>
      <c r="B73" s="3"/>
      <c r="C73" s="3"/>
      <c r="D73" s="3"/>
      <c r="E73" s="3" t="s">
        <v>52</v>
      </c>
      <c r="F73" s="3"/>
      <c r="G73" s="57">
        <v>0</v>
      </c>
      <c r="H73" s="4" t="s">
        <v>16</v>
      </c>
      <c r="I73" s="4"/>
      <c r="J73" s="3" t="s">
        <v>53</v>
      </c>
      <c r="K73" s="3"/>
      <c r="L73" s="24"/>
      <c r="M73" s="4"/>
      <c r="N73" s="3"/>
    </row>
    <row r="74" spans="1:14" ht="13.8" x14ac:dyDescent="0.25">
      <c r="A74" s="3"/>
      <c r="B74" s="3"/>
      <c r="C74" s="3"/>
      <c r="D74" s="3"/>
      <c r="E74" s="3"/>
      <c r="F74" s="3"/>
      <c r="G74" s="57"/>
      <c r="H74" s="4"/>
      <c r="I74" s="4"/>
      <c r="J74" s="3"/>
      <c r="K74" s="3"/>
      <c r="L74" s="24"/>
      <c r="M74" s="4"/>
      <c r="N74" s="3"/>
    </row>
    <row r="75" spans="1:14" ht="13.8" x14ac:dyDescent="0.25">
      <c r="A75" s="3"/>
      <c r="B75" s="3"/>
      <c r="C75" s="3"/>
      <c r="D75" s="3"/>
      <c r="E75" s="3" t="s">
        <v>100</v>
      </c>
      <c r="F75" s="3"/>
      <c r="G75" s="57">
        <v>0</v>
      </c>
      <c r="H75" s="4" t="s">
        <v>16</v>
      </c>
      <c r="I75" s="4"/>
      <c r="J75" s="3"/>
      <c r="K75" s="3"/>
      <c r="L75" s="24"/>
      <c r="M75" s="4"/>
      <c r="N75" s="3"/>
    </row>
    <row r="76" spans="1:14" ht="13.8" x14ac:dyDescent="0.25">
      <c r="A76" s="3"/>
      <c r="B76" s="3"/>
      <c r="C76" s="3"/>
      <c r="D76" s="3"/>
      <c r="E76" s="3"/>
      <c r="F76" s="3"/>
      <c r="G76" s="20"/>
      <c r="H76" s="4"/>
      <c r="I76" s="4"/>
      <c r="J76" s="3"/>
      <c r="K76" s="3"/>
      <c r="L76" s="24"/>
      <c r="M76" s="4"/>
      <c r="N76" s="3"/>
    </row>
    <row r="77" spans="1:14" ht="13.8" x14ac:dyDescent="0.25">
      <c r="A77" s="3" t="s">
        <v>54</v>
      </c>
      <c r="B77" s="3"/>
      <c r="C77" s="4"/>
      <c r="D77" s="4"/>
      <c r="E77" s="20" t="s">
        <v>101</v>
      </c>
      <c r="F77" s="4"/>
      <c r="G77" s="4"/>
      <c r="H77" s="3"/>
      <c r="I77" s="4"/>
      <c r="J77" s="3"/>
      <c r="K77" s="3" t="s">
        <v>16</v>
      </c>
      <c r="L77" s="25">
        <f>G69+G73+G75</f>
        <v>0</v>
      </c>
      <c r="M77" s="4"/>
      <c r="N77" s="3"/>
    </row>
    <row r="78" spans="1:14" ht="13.8" x14ac:dyDescent="0.25">
      <c r="A78" s="3"/>
      <c r="B78" s="3"/>
      <c r="C78" s="3"/>
      <c r="D78" s="3"/>
      <c r="E78" s="3"/>
      <c r="F78" s="3"/>
      <c r="G78" s="20"/>
      <c r="H78" s="4"/>
      <c r="I78" s="4"/>
      <c r="J78" s="3"/>
      <c r="K78" s="3"/>
      <c r="L78" s="24"/>
      <c r="M78" s="4"/>
      <c r="N78" s="3"/>
    </row>
    <row r="79" spans="1:14" ht="13.8" x14ac:dyDescent="0.25">
      <c r="A79" s="3"/>
      <c r="B79" s="3"/>
      <c r="C79" s="3"/>
      <c r="D79" s="3"/>
      <c r="E79" s="3"/>
      <c r="F79" s="3"/>
      <c r="G79" s="20"/>
      <c r="H79" s="4"/>
      <c r="I79" s="4"/>
      <c r="J79" s="3"/>
      <c r="K79" s="3"/>
      <c r="L79" s="24"/>
      <c r="M79" s="4"/>
      <c r="N79" s="3"/>
    </row>
    <row r="80" spans="1:14" ht="13.8" x14ac:dyDescent="0.25">
      <c r="A80" s="3" t="s">
        <v>55</v>
      </c>
      <c r="B80" s="3"/>
      <c r="C80" s="3"/>
      <c r="D80" s="3"/>
      <c r="E80" s="3"/>
      <c r="F80" s="3"/>
      <c r="G80" s="20"/>
      <c r="H80" s="4"/>
      <c r="I80" s="4"/>
      <c r="J80" s="3"/>
      <c r="K80" s="3"/>
      <c r="L80" s="26"/>
      <c r="M80" s="4"/>
      <c r="N80" s="3"/>
    </row>
    <row r="81" spans="1:14" ht="13.8" x14ac:dyDescent="0.25">
      <c r="A81" s="3"/>
      <c r="B81" s="3"/>
      <c r="C81" s="3"/>
      <c r="D81" s="3"/>
      <c r="E81" s="3"/>
      <c r="F81" s="3"/>
      <c r="G81" s="20"/>
      <c r="H81" s="4"/>
      <c r="I81" s="4"/>
      <c r="J81" s="3"/>
      <c r="K81" s="3"/>
      <c r="L81" s="24"/>
      <c r="M81" s="4"/>
      <c r="N81" s="3"/>
    </row>
    <row r="82" spans="1:14" s="27" customFormat="1" ht="19.2" customHeight="1" x14ac:dyDescent="0.25">
      <c r="A82" s="27" t="s">
        <v>56</v>
      </c>
      <c r="G82" s="28"/>
      <c r="H82" s="29"/>
      <c r="I82" s="29"/>
      <c r="K82" s="27" t="s">
        <v>16</v>
      </c>
      <c r="L82" s="1">
        <v>0</v>
      </c>
      <c r="M82" s="29"/>
    </row>
    <row r="83" spans="1:14" s="27" customFormat="1" ht="19.2" customHeight="1" x14ac:dyDescent="0.25">
      <c r="A83" s="27" t="s">
        <v>57</v>
      </c>
      <c r="G83" s="28"/>
      <c r="H83" s="29"/>
      <c r="I83" s="29"/>
      <c r="K83" s="27" t="s">
        <v>16</v>
      </c>
      <c r="L83" s="1">
        <v>0</v>
      </c>
      <c r="M83" s="29"/>
    </row>
    <row r="84" spans="1:14" ht="15.6" customHeight="1" x14ac:dyDescent="0.25">
      <c r="A84" s="77" t="s">
        <v>58</v>
      </c>
      <c r="B84" s="77"/>
      <c r="C84" s="77"/>
      <c r="D84" s="77"/>
      <c r="E84" s="77"/>
      <c r="F84" s="77"/>
      <c r="G84" s="78"/>
      <c r="H84" s="79"/>
      <c r="I84" s="79"/>
      <c r="J84" s="77"/>
      <c r="K84" s="9"/>
      <c r="L84" s="24"/>
      <c r="M84" s="4"/>
      <c r="N84" s="3"/>
    </row>
    <row r="85" spans="1:14" ht="13.8" x14ac:dyDescent="0.25">
      <c r="A85" s="77" t="s">
        <v>59</v>
      </c>
      <c r="B85" s="77"/>
      <c r="C85" s="77"/>
      <c r="D85" s="77"/>
      <c r="E85" s="77"/>
      <c r="F85" s="77"/>
      <c r="G85" s="77"/>
      <c r="H85" s="77"/>
      <c r="I85" s="77"/>
      <c r="J85" s="77"/>
      <c r="K85" s="9"/>
      <c r="L85" s="3"/>
      <c r="M85" s="4"/>
      <c r="N85" s="3"/>
    </row>
    <row r="86" spans="1:14" ht="13.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</row>
    <row r="87" spans="1:14" ht="13.8" x14ac:dyDescent="0.25">
      <c r="A87" s="3" t="s">
        <v>60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3"/>
    </row>
    <row r="88" spans="1:14" ht="13.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"/>
      <c r="N88" s="3"/>
    </row>
    <row r="89" spans="1:14" ht="13.8" x14ac:dyDescent="0.25">
      <c r="A89" s="3"/>
      <c r="B89" s="25">
        <f>L77*625/60</f>
        <v>0</v>
      </c>
      <c r="C89" s="4"/>
      <c r="D89" s="4"/>
      <c r="E89" s="4" t="s">
        <v>49</v>
      </c>
      <c r="F89" s="4"/>
      <c r="G89" s="3"/>
      <c r="H89" s="3"/>
      <c r="I89" s="3"/>
      <c r="J89" s="3"/>
      <c r="K89" s="3"/>
      <c r="L89" s="3"/>
      <c r="M89" s="4"/>
      <c r="N89" s="3"/>
    </row>
    <row r="90" spans="1:14" ht="13.8" x14ac:dyDescent="0.25">
      <c r="A90" s="3"/>
      <c r="B90" s="30" t="s">
        <v>103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4"/>
      <c r="N90" s="3"/>
    </row>
    <row r="91" spans="1:14" s="7" customFormat="1" x14ac:dyDescent="0.2">
      <c r="A91" s="7" t="s">
        <v>61</v>
      </c>
    </row>
    <row r="92" spans="1:14" s="7" customFormat="1" x14ac:dyDescent="0.2"/>
    <row r="93" spans="1:14" s="15" customFormat="1" ht="13.8" x14ac:dyDescent="0.25">
      <c r="A93" s="31" t="s">
        <v>62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4" ht="13.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4" ht="13.8" x14ac:dyDescent="0.25">
      <c r="A95" s="3" t="s">
        <v>63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4" ht="13.8" x14ac:dyDescent="0.25">
      <c r="A96" s="3" t="s">
        <v>98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4" ht="13.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4" ht="13.8" x14ac:dyDescent="0.25">
      <c r="A98" s="8" t="s">
        <v>15</v>
      </c>
      <c r="B98" s="58">
        <f>L22</f>
        <v>0</v>
      </c>
      <c r="C98" s="23" t="s">
        <v>16</v>
      </c>
      <c r="D98" s="23"/>
      <c r="E98" s="23"/>
      <c r="F98" s="32" t="s">
        <v>64</v>
      </c>
      <c r="G98" s="66">
        <f>L77</f>
        <v>0</v>
      </c>
      <c r="H98" s="4" t="s">
        <v>16</v>
      </c>
      <c r="I98" s="33" t="s">
        <v>65</v>
      </c>
      <c r="J98" s="20"/>
      <c r="K98" s="4"/>
      <c r="L98" s="64">
        <f>IF(G98=0,,B98/G98)</f>
        <v>0</v>
      </c>
    </row>
    <row r="99" spans="1:14" s="38" customFormat="1" ht="13.8" x14ac:dyDescent="0.25">
      <c r="A99" s="3"/>
      <c r="B99" s="3"/>
      <c r="C99" s="3"/>
      <c r="D99" s="3"/>
      <c r="E99" s="3"/>
      <c r="F99" s="3"/>
      <c r="G99" s="5" t="s">
        <v>102</v>
      </c>
      <c r="H99" s="5"/>
      <c r="I99" s="5"/>
      <c r="J99" s="5"/>
      <c r="K99" s="5"/>
      <c r="L99" s="31" t="s">
        <v>66</v>
      </c>
      <c r="M99" s="6"/>
      <c r="N99" s="5"/>
    </row>
    <row r="100" spans="1:14" ht="13.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4" ht="13.8" x14ac:dyDescent="0.25">
      <c r="A101" s="8" t="s">
        <v>17</v>
      </c>
      <c r="B101" s="58">
        <f>L24</f>
        <v>0</v>
      </c>
      <c r="C101" s="3" t="s">
        <v>16</v>
      </c>
      <c r="D101" s="3"/>
      <c r="E101" s="3"/>
      <c r="F101" s="3" t="s">
        <v>64</v>
      </c>
      <c r="G101" s="66">
        <f>G69</f>
        <v>0</v>
      </c>
      <c r="H101" s="3" t="s">
        <v>16</v>
      </c>
      <c r="I101" s="34" t="s">
        <v>65</v>
      </c>
      <c r="J101" s="3"/>
      <c r="K101" s="3"/>
      <c r="L101" s="65">
        <f>IF(G101=0,,B101/G101)</f>
        <v>0</v>
      </c>
    </row>
    <row r="102" spans="1:14" ht="13.8" x14ac:dyDescent="0.25">
      <c r="A102" s="3"/>
      <c r="B102" s="3"/>
      <c r="C102" s="3"/>
      <c r="D102" s="3"/>
      <c r="E102" s="3"/>
      <c r="F102" s="3"/>
      <c r="G102" s="2" t="s">
        <v>67</v>
      </c>
      <c r="H102" s="3"/>
      <c r="I102" s="3"/>
      <c r="J102" s="3"/>
      <c r="K102" s="3"/>
      <c r="L102" s="8" t="s">
        <v>66</v>
      </c>
    </row>
    <row r="103" spans="1:14" ht="13.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4" ht="13.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5"/>
      <c r="M104" s="15"/>
    </row>
    <row r="105" spans="1:14" ht="13.8" x14ac:dyDescent="0.25">
      <c r="A105" s="8" t="s">
        <v>91</v>
      </c>
      <c r="B105" s="3"/>
      <c r="C105" s="3"/>
      <c r="D105" s="3"/>
      <c r="E105" s="3"/>
      <c r="F105" s="3"/>
      <c r="G105" s="3"/>
      <c r="H105" s="4"/>
      <c r="I105" s="4"/>
      <c r="J105" s="4"/>
      <c r="K105" s="4"/>
      <c r="L105" s="65">
        <f>L98+L101</f>
        <v>0</v>
      </c>
    </row>
    <row r="106" spans="1:14" ht="13.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4" ht="13.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4" ht="13.8" x14ac:dyDescent="0.25">
      <c r="A108" s="3" t="s">
        <v>92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4" ht="13.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4" ht="13.8" x14ac:dyDescent="0.25">
      <c r="A110" s="36"/>
      <c r="B110" s="65">
        <f>L105</f>
        <v>0</v>
      </c>
      <c r="C110" s="3" t="s">
        <v>64</v>
      </c>
      <c r="D110" s="62">
        <v>10</v>
      </c>
      <c r="E110" s="34" t="s">
        <v>65</v>
      </c>
      <c r="F110" s="3"/>
      <c r="G110" s="58">
        <f>B110/D110</f>
        <v>0</v>
      </c>
      <c r="H110" s="4"/>
      <c r="I110" s="4"/>
      <c r="J110" s="4"/>
      <c r="K110" s="3"/>
      <c r="L110" s="3"/>
    </row>
    <row r="111" spans="1:14" s="5" customFormat="1" ht="11.4" x14ac:dyDescent="0.2">
      <c r="B111" s="5" t="s">
        <v>97</v>
      </c>
      <c r="G111" s="5" t="s">
        <v>68</v>
      </c>
      <c r="M111" s="6"/>
    </row>
    <row r="112" spans="1:14" s="5" customFormat="1" ht="11.4" x14ac:dyDescent="0.2">
      <c r="M112" s="6"/>
    </row>
    <row r="113" spans="1:13" ht="13.8" x14ac:dyDescent="0.25">
      <c r="A113" s="3" t="s">
        <v>69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3" ht="13.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3" ht="13.8" x14ac:dyDescent="0.25">
      <c r="A115" s="4"/>
      <c r="B115" s="58">
        <f>G110</f>
        <v>0</v>
      </c>
      <c r="C115" s="3" t="s">
        <v>64</v>
      </c>
      <c r="D115" s="2">
        <v>60</v>
      </c>
      <c r="E115" s="34" t="s">
        <v>65</v>
      </c>
      <c r="F115" s="3"/>
      <c r="G115" s="67">
        <f>B115/D115</f>
        <v>0</v>
      </c>
      <c r="H115" s="4"/>
      <c r="I115" s="31" t="s">
        <v>74</v>
      </c>
      <c r="J115" s="31"/>
      <c r="K115" s="8"/>
      <c r="L115" s="8"/>
    </row>
    <row r="116" spans="1:13" ht="13.8" x14ac:dyDescent="0.25">
      <c r="A116" s="3"/>
      <c r="B116" s="5" t="s">
        <v>68</v>
      </c>
      <c r="C116" s="4"/>
      <c r="D116" s="4"/>
      <c r="E116" s="33"/>
      <c r="F116" s="4"/>
      <c r="G116" s="37" t="s">
        <v>70</v>
      </c>
      <c r="H116" s="4"/>
      <c r="I116" s="4"/>
      <c r="J116" s="4"/>
      <c r="K116" s="3"/>
      <c r="L116" s="3"/>
    </row>
    <row r="117" spans="1:13" ht="13.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3" ht="13.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3" s="9" customFormat="1" ht="13.8" x14ac:dyDescent="0.25">
      <c r="A119" s="8" t="s">
        <v>71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15"/>
    </row>
    <row r="120" spans="1:13" ht="13.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3" ht="13.8" x14ac:dyDescent="0.25">
      <c r="A121" s="8" t="s">
        <v>19</v>
      </c>
      <c r="B121" s="58">
        <f>L28</f>
        <v>0</v>
      </c>
      <c r="C121" s="2" t="s">
        <v>16</v>
      </c>
      <c r="D121" s="2" t="s">
        <v>64</v>
      </c>
      <c r="G121" s="59">
        <f>L82</f>
        <v>0</v>
      </c>
      <c r="J121" s="58">
        <f>IF(G121=0,,B121/G121)</f>
        <v>0</v>
      </c>
      <c r="K121" s="4"/>
      <c r="L121" s="4"/>
    </row>
    <row r="122" spans="1:13" s="38" customFormat="1" ht="13.8" x14ac:dyDescent="0.25">
      <c r="A122" s="3"/>
      <c r="B122" s="5" t="s">
        <v>99</v>
      </c>
      <c r="C122" s="3"/>
      <c r="D122" s="3"/>
      <c r="E122" s="3"/>
      <c r="F122" s="5" t="s">
        <v>73</v>
      </c>
      <c r="H122" s="5"/>
      <c r="I122" s="5"/>
      <c r="J122" s="5" t="s">
        <v>74</v>
      </c>
      <c r="K122" s="3"/>
      <c r="L122" s="3"/>
      <c r="M122" s="39"/>
    </row>
    <row r="123" spans="1:13" s="38" customFormat="1" ht="13.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9"/>
    </row>
    <row r="124" spans="1:13" ht="13.8" x14ac:dyDescent="0.25">
      <c r="A124" s="8" t="s">
        <v>22</v>
      </c>
      <c r="B124" s="58">
        <f>L30</f>
        <v>0</v>
      </c>
      <c r="C124" s="2" t="s">
        <v>16</v>
      </c>
      <c r="D124" s="2" t="s">
        <v>64</v>
      </c>
      <c r="G124" s="59">
        <f>L83</f>
        <v>0</v>
      </c>
      <c r="H124" s="7"/>
      <c r="I124" s="7"/>
      <c r="J124" s="49">
        <f>IF(G124=0,,B124/G124)</f>
        <v>0</v>
      </c>
      <c r="K124" s="3"/>
      <c r="L124" s="3"/>
    </row>
    <row r="125" spans="1:13" s="38" customFormat="1" ht="13.8" x14ac:dyDescent="0.25">
      <c r="A125" s="3"/>
      <c r="B125" s="40" t="s">
        <v>72</v>
      </c>
      <c r="C125" s="3"/>
      <c r="D125" s="3"/>
      <c r="E125" s="41" t="s">
        <v>76</v>
      </c>
      <c r="H125" s="3"/>
      <c r="I125" s="3"/>
      <c r="J125" s="40" t="s">
        <v>74</v>
      </c>
      <c r="K125" s="3"/>
      <c r="L125" s="3"/>
      <c r="M125" s="39"/>
    </row>
    <row r="126" spans="1:13" s="38" customFormat="1" ht="13.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9"/>
    </row>
    <row r="127" spans="1:13" ht="13.8" x14ac:dyDescent="0.25">
      <c r="A127" s="8" t="s">
        <v>24</v>
      </c>
      <c r="B127" s="58">
        <f>L32</f>
        <v>0</v>
      </c>
      <c r="C127" s="2" t="s">
        <v>16</v>
      </c>
      <c r="D127" s="2" t="s">
        <v>64</v>
      </c>
      <c r="G127" s="60">
        <f>B89</f>
        <v>0</v>
      </c>
      <c r="H127" s="7"/>
      <c r="I127" s="7"/>
      <c r="J127" s="49">
        <f>IF(G127=0,,B127/G127)</f>
        <v>0</v>
      </c>
      <c r="K127" s="3"/>
      <c r="L127" s="3"/>
    </row>
    <row r="128" spans="1:13" s="30" customFormat="1" ht="13.8" x14ac:dyDescent="0.25">
      <c r="A128" s="42"/>
      <c r="B128" s="40" t="s">
        <v>75</v>
      </c>
      <c r="C128" s="42"/>
      <c r="D128" s="42"/>
      <c r="E128" s="42"/>
      <c r="F128" s="42"/>
      <c r="G128" s="30" t="s">
        <v>103</v>
      </c>
      <c r="H128" s="42"/>
      <c r="I128" s="42"/>
      <c r="J128" s="40" t="s">
        <v>77</v>
      </c>
      <c r="K128" s="43"/>
      <c r="L128" s="43"/>
      <c r="M128" s="44"/>
    </row>
    <row r="129" spans="1:13" s="38" customFormat="1" ht="13.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9"/>
    </row>
    <row r="130" spans="1:13" ht="13.8" x14ac:dyDescent="0.25">
      <c r="A130" s="3"/>
      <c r="B130" s="58">
        <f>J127</f>
        <v>0</v>
      </c>
      <c r="D130" s="2" t="s">
        <v>64</v>
      </c>
      <c r="E130" s="2">
        <v>60</v>
      </c>
      <c r="F130" s="61" t="s">
        <v>65</v>
      </c>
      <c r="G130" s="67">
        <f>B130/E130</f>
        <v>0</v>
      </c>
      <c r="H130" s="4"/>
      <c r="I130" s="4"/>
      <c r="J130" s="31" t="s">
        <v>70</v>
      </c>
      <c r="K130" s="8"/>
      <c r="L130" s="3"/>
    </row>
    <row r="131" spans="1:13" ht="13.8" x14ac:dyDescent="0.25">
      <c r="A131" s="3"/>
      <c r="B131" s="37" t="s">
        <v>77</v>
      </c>
      <c r="C131" s="5"/>
      <c r="D131" s="5"/>
      <c r="E131" s="3"/>
      <c r="F131" s="34"/>
      <c r="G131" s="20"/>
      <c r="H131" s="4"/>
      <c r="I131" s="4"/>
      <c r="J131" s="4"/>
      <c r="K131" s="8"/>
      <c r="L131" s="3"/>
    </row>
    <row r="132" spans="1:13" ht="13.8" x14ac:dyDescent="0.25">
      <c r="A132" s="3"/>
      <c r="B132" s="20"/>
      <c r="C132" s="3"/>
      <c r="D132" s="3"/>
      <c r="E132" s="3"/>
      <c r="F132" s="34"/>
      <c r="G132" s="20"/>
      <c r="H132" s="4"/>
      <c r="I132" s="4"/>
      <c r="J132" s="4"/>
      <c r="K132" s="8"/>
      <c r="L132" s="3"/>
    </row>
    <row r="133" spans="1:13" ht="13.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3" s="9" customFormat="1" ht="13.8" x14ac:dyDescent="0.25">
      <c r="A134" s="8" t="s">
        <v>93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67">
        <f>J121+J124+G130</f>
        <v>0</v>
      </c>
      <c r="M134" s="45"/>
    </row>
    <row r="135" spans="1:13" s="9" customFormat="1" ht="13.8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31"/>
      <c r="M135" s="15"/>
    </row>
    <row r="136" spans="1:13" s="9" customFormat="1" ht="13.8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31"/>
      <c r="M136" s="15"/>
    </row>
    <row r="137" spans="1:13" s="27" customFormat="1" ht="22.2" customHeight="1" x14ac:dyDescent="0.25">
      <c r="A137" s="46" t="s">
        <v>78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7"/>
      <c r="M137" s="29"/>
    </row>
    <row r="138" spans="1:13" s="13" customFormat="1" ht="19.2" customHeight="1" x14ac:dyDescent="0.25">
      <c r="A138" s="46" t="s">
        <v>79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4"/>
    </row>
    <row r="139" spans="1:13" s="9" customFormat="1" ht="13.8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31"/>
      <c r="M139" s="15"/>
    </row>
    <row r="140" spans="1:13" s="9" customFormat="1" ht="13.8" x14ac:dyDescent="0.25">
      <c r="A140" s="3" t="s">
        <v>94</v>
      </c>
      <c r="B140" s="8"/>
      <c r="C140" s="8"/>
      <c r="D140" s="8"/>
      <c r="E140" s="8"/>
      <c r="F140" s="8"/>
      <c r="G140" s="20"/>
      <c r="H140" s="31"/>
      <c r="I140" s="31"/>
      <c r="J140" s="31"/>
      <c r="K140" s="31"/>
      <c r="L140" s="63">
        <f>G115</f>
        <v>0</v>
      </c>
      <c r="M140" s="15"/>
    </row>
    <row r="141" spans="1:13" s="9" customFormat="1" ht="13.8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15"/>
      <c r="M141" s="15"/>
    </row>
    <row r="142" spans="1:13" ht="13.8" x14ac:dyDescent="0.25">
      <c r="A142" s="3" t="s">
        <v>96</v>
      </c>
      <c r="B142" s="3"/>
      <c r="C142" s="3"/>
      <c r="D142" s="3"/>
      <c r="E142" s="3"/>
      <c r="F142" s="3"/>
      <c r="G142" s="3"/>
      <c r="H142" s="8"/>
      <c r="I142" s="8"/>
      <c r="J142" s="8"/>
      <c r="K142" s="48"/>
      <c r="L142" s="63">
        <f>L134</f>
        <v>0</v>
      </c>
    </row>
    <row r="143" spans="1:13" ht="13.8" x14ac:dyDescent="0.25">
      <c r="A143" s="3"/>
      <c r="B143" s="3"/>
      <c r="C143" s="3"/>
      <c r="D143" s="3"/>
      <c r="E143" s="3"/>
      <c r="F143" s="3"/>
      <c r="G143" s="3"/>
      <c r="H143" s="8"/>
      <c r="I143" s="8"/>
      <c r="J143" s="8"/>
      <c r="K143" s="3"/>
    </row>
    <row r="144" spans="1:13" s="9" customFormat="1" ht="13.8" x14ac:dyDescent="0.25">
      <c r="A144" s="8" t="s">
        <v>80</v>
      </c>
      <c r="B144" s="8"/>
      <c r="C144" s="8"/>
      <c r="D144" s="8"/>
      <c r="E144" s="8"/>
      <c r="F144" s="8"/>
      <c r="G144" s="8"/>
      <c r="H144" s="8"/>
      <c r="I144" s="8"/>
      <c r="J144" s="8"/>
      <c r="K144" s="31"/>
      <c r="L144" s="63">
        <f>L140+L142</f>
        <v>0</v>
      </c>
      <c r="M144" s="15"/>
    </row>
    <row r="145" spans="1:14" ht="13.8" x14ac:dyDescent="0.25">
      <c r="A145" s="3"/>
      <c r="B145" s="3"/>
      <c r="C145" s="3"/>
      <c r="D145" s="3"/>
      <c r="E145" s="3"/>
      <c r="F145" s="3"/>
      <c r="G145" s="3"/>
      <c r="K145" s="3"/>
      <c r="L145" s="3" t="s">
        <v>95</v>
      </c>
    </row>
    <row r="146" spans="1:14" ht="13.8" x14ac:dyDescent="0.25">
      <c r="A146" s="3"/>
      <c r="B146" s="3"/>
      <c r="C146" s="3"/>
      <c r="D146" s="3"/>
      <c r="E146" s="3"/>
      <c r="F146" s="3"/>
      <c r="G146" s="3"/>
      <c r="K146" s="3"/>
      <c r="L146" s="3"/>
    </row>
    <row r="147" spans="1:14" ht="13.8" x14ac:dyDescent="0.25">
      <c r="A147" s="4"/>
      <c r="B147" s="70">
        <f>L144</f>
        <v>0</v>
      </c>
      <c r="C147" s="70"/>
      <c r="D147" s="70"/>
      <c r="E147" s="73" t="s">
        <v>81</v>
      </c>
      <c r="F147" s="73"/>
      <c r="G147" s="67">
        <v>2.15</v>
      </c>
      <c r="H147" s="50" t="s">
        <v>16</v>
      </c>
      <c r="I147" s="7"/>
      <c r="L147" s="23"/>
      <c r="N147" s="7"/>
    </row>
    <row r="148" spans="1:14" ht="13.8" x14ac:dyDescent="0.25">
      <c r="A148" s="3" t="s">
        <v>95</v>
      </c>
      <c r="E148" s="3"/>
      <c r="F148" s="3"/>
      <c r="G148" s="3"/>
      <c r="H148" s="3"/>
      <c r="I148" s="3"/>
      <c r="K148" s="3"/>
      <c r="L148" s="3"/>
    </row>
    <row r="149" spans="1:14" ht="13.8" x14ac:dyDescent="0.25">
      <c r="A149" s="3"/>
      <c r="E149" s="3"/>
      <c r="F149" s="3"/>
      <c r="G149" s="3"/>
      <c r="H149" s="3"/>
      <c r="I149" s="3"/>
      <c r="K149" s="3"/>
      <c r="L149" s="3"/>
    </row>
    <row r="150" spans="1:14" ht="13.8" x14ac:dyDescent="0.25">
      <c r="A150" s="3"/>
      <c r="E150" s="3"/>
      <c r="F150" s="3"/>
      <c r="G150" s="63">
        <f>B147*G147</f>
        <v>0</v>
      </c>
      <c r="H150" s="50" t="s">
        <v>16</v>
      </c>
      <c r="L150" s="4"/>
    </row>
    <row r="151" spans="1:14" s="9" customFormat="1" ht="13.8" x14ac:dyDescent="0.25">
      <c r="A151" s="8"/>
      <c r="E151" s="8"/>
      <c r="F151" s="8"/>
      <c r="G151" s="8" t="s">
        <v>82</v>
      </c>
      <c r="H151" s="8"/>
      <c r="I151" s="8"/>
      <c r="K151" s="8"/>
      <c r="L151" s="8"/>
      <c r="M151" s="15"/>
    </row>
    <row r="152" spans="1:14" ht="13.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4" ht="13.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4" ht="13.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4" s="9" customFormat="1" ht="13.8" x14ac:dyDescent="0.25">
      <c r="A155" s="8" t="s">
        <v>83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5"/>
    </row>
    <row r="156" spans="1:14" ht="13.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4" s="9" customFormat="1" ht="13.8" x14ac:dyDescent="0.25">
      <c r="A157" s="8" t="s">
        <v>84</v>
      </c>
      <c r="E157" s="8"/>
      <c r="F157" s="8"/>
      <c r="G157" s="8"/>
      <c r="H157" s="8"/>
      <c r="I157" s="8"/>
      <c r="K157" s="8"/>
      <c r="L157" s="8"/>
      <c r="M157" s="15"/>
    </row>
    <row r="158" spans="1:14" s="9" customFormat="1" ht="13.8" x14ac:dyDescent="0.25">
      <c r="A158" s="8"/>
      <c r="E158" s="8"/>
      <c r="F158" s="8"/>
      <c r="G158" s="8"/>
      <c r="H158" s="8"/>
      <c r="I158" s="8"/>
      <c r="K158" s="8"/>
      <c r="L158" s="8"/>
      <c r="M158" s="15"/>
    </row>
    <row r="159" spans="1:14" s="9" customFormat="1" ht="13.8" x14ac:dyDescent="0.25">
      <c r="A159" s="8"/>
      <c r="E159" s="8"/>
      <c r="F159" s="8"/>
      <c r="G159" s="8"/>
      <c r="H159" s="8"/>
      <c r="I159" s="8"/>
      <c r="K159" s="8"/>
      <c r="L159" s="8"/>
      <c r="M159" s="15"/>
    </row>
    <row r="160" spans="1:14" s="9" customFormat="1" ht="13.8" x14ac:dyDescent="0.25">
      <c r="A160" s="72"/>
      <c r="B160" s="72"/>
      <c r="C160" s="72"/>
      <c r="D160" s="72"/>
      <c r="E160" s="72"/>
      <c r="F160" s="72"/>
      <c r="G160" s="8"/>
      <c r="H160" s="8" t="s">
        <v>85</v>
      </c>
      <c r="I160" s="8"/>
      <c r="K160" s="8"/>
      <c r="L160" s="8"/>
      <c r="M160" s="15"/>
    </row>
    <row r="161" spans="1:13" s="9" customFormat="1" ht="13.8" x14ac:dyDescent="0.25">
      <c r="A161" s="8" t="s">
        <v>86</v>
      </c>
      <c r="E161" s="8"/>
      <c r="F161" s="8"/>
      <c r="G161" s="8"/>
      <c r="H161" s="8" t="s">
        <v>106</v>
      </c>
      <c r="I161" s="8"/>
      <c r="K161" s="8"/>
      <c r="L161" s="8"/>
      <c r="M161" s="15"/>
    </row>
    <row r="162" spans="1:13" ht="13.8" x14ac:dyDescent="0.25">
      <c r="A162" s="3"/>
      <c r="E162" s="3"/>
      <c r="F162" s="3"/>
      <c r="G162" s="3"/>
      <c r="H162" s="3"/>
      <c r="I162" s="3"/>
      <c r="K162" s="3"/>
      <c r="L162" s="3"/>
    </row>
    <row r="163" spans="1:13" ht="13.8" x14ac:dyDescent="0.25">
      <c r="A163" s="3"/>
      <c r="E163" s="3"/>
      <c r="F163" s="3"/>
      <c r="G163" s="3"/>
      <c r="H163" s="3"/>
      <c r="I163" s="3"/>
      <c r="K163" s="3"/>
      <c r="L163" s="3"/>
    </row>
    <row r="164" spans="1:13" ht="13.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3" ht="13.8" x14ac:dyDescent="0.25">
      <c r="A165" s="3"/>
      <c r="B165" s="8"/>
      <c r="C165" s="8"/>
      <c r="D165" s="8"/>
      <c r="E165" s="8"/>
      <c r="F165" s="8"/>
      <c r="G165" s="3"/>
      <c r="H165" s="3"/>
      <c r="I165" s="3"/>
      <c r="J165" s="3"/>
      <c r="K165" s="3"/>
      <c r="L165" s="3"/>
    </row>
    <row r="166" spans="1:13" ht="13.8" x14ac:dyDescent="0.25">
      <c r="A166" s="3"/>
      <c r="B166" s="8"/>
      <c r="C166" s="8"/>
      <c r="D166" s="8"/>
      <c r="E166" s="8"/>
      <c r="F166" s="8"/>
      <c r="G166" s="3"/>
      <c r="H166" s="3"/>
      <c r="I166" s="3"/>
      <c r="J166" s="3"/>
      <c r="K166" s="3"/>
      <c r="L166" s="3"/>
    </row>
    <row r="167" spans="1:13" ht="13.8" x14ac:dyDescent="0.25">
      <c r="A167" s="3"/>
      <c r="B167" s="8"/>
      <c r="C167" s="8"/>
      <c r="D167" s="8"/>
      <c r="E167" s="8"/>
      <c r="F167" s="8"/>
      <c r="G167" s="3"/>
      <c r="H167" s="3"/>
      <c r="I167" s="3"/>
      <c r="J167" s="3"/>
      <c r="K167" s="3"/>
      <c r="L167" s="3"/>
    </row>
    <row r="168" spans="1:13" s="9" customFormat="1" ht="13.8" x14ac:dyDescent="0.25">
      <c r="A168" s="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5"/>
    </row>
    <row r="169" spans="1:13" ht="13.8" x14ac:dyDescent="0.25">
      <c r="A169" s="3"/>
      <c r="B169" s="8"/>
      <c r="C169" s="8"/>
      <c r="D169" s="8"/>
      <c r="E169" s="8"/>
      <c r="F169" s="8"/>
      <c r="G169" s="3"/>
      <c r="H169" s="3"/>
      <c r="I169" s="3"/>
      <c r="J169" s="3"/>
      <c r="K169" s="3"/>
      <c r="L169" s="3"/>
    </row>
    <row r="170" spans="1:13" ht="13.8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3" ht="13.8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3" ht="13.8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3" ht="13.8" x14ac:dyDescent="0.25">
      <c r="A173" s="69" t="s">
        <v>87</v>
      </c>
      <c r="B173" s="69"/>
      <c r="C173" s="69"/>
      <c r="D173" s="69"/>
      <c r="E173" s="69"/>
      <c r="F173" s="69"/>
      <c r="G173" s="3"/>
      <c r="H173" s="3" t="s">
        <v>88</v>
      </c>
      <c r="I173" s="3"/>
      <c r="J173" s="3"/>
      <c r="K173" s="3"/>
      <c r="L173" s="3"/>
    </row>
    <row r="174" spans="1:13" s="9" customFormat="1" ht="13.8" x14ac:dyDescent="0.25">
      <c r="A174" s="8" t="s">
        <v>86</v>
      </c>
      <c r="B174" s="8"/>
      <c r="C174" s="8"/>
      <c r="D174" s="8"/>
      <c r="E174" s="8"/>
      <c r="F174" s="8"/>
      <c r="G174" s="8"/>
      <c r="H174" s="8" t="s">
        <v>89</v>
      </c>
      <c r="I174" s="8"/>
      <c r="J174" s="8"/>
      <c r="K174" s="8"/>
      <c r="L174" s="8"/>
      <c r="M174" s="15"/>
    </row>
    <row r="175" spans="1:13" ht="13.8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3" ht="13.8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3.8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3.8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3.8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3.8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3.8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3.8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3.8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3.8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3.8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</sheetData>
  <sheetProtection selectLockedCells="1"/>
  <mergeCells count="9">
    <mergeCell ref="G1:J1"/>
    <mergeCell ref="A173:F173"/>
    <mergeCell ref="B147:D147"/>
    <mergeCell ref="C2:D2"/>
    <mergeCell ref="A16:L16"/>
    <mergeCell ref="H18:I18"/>
    <mergeCell ref="A160:F160"/>
    <mergeCell ref="A65:L65"/>
    <mergeCell ref="E147:F147"/>
  </mergeCells>
  <pageMargins left="0.7" right="0.7" top="0.78740157499999996" bottom="0.78740157499999996" header="0.3" footer="0.3"/>
  <pageSetup paperSize="9" scale="80" orientation="portrait" r:id="rId1"/>
  <rowBreaks count="2" manualBreakCount="2">
    <brk id="60" max="13" man="1"/>
    <brk id="118" max="13" man="1"/>
  </rowBreaks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r:id="rId5">
            <anchor moveWithCells="1">
              <from>
                <xdr:col>0</xdr:col>
                <xdr:colOff>106680</xdr:colOff>
                <xdr:row>163</xdr:row>
                <xdr:rowOff>144780</xdr:rowOff>
              </from>
              <to>
                <xdr:col>1</xdr:col>
                <xdr:colOff>1173480</xdr:colOff>
                <xdr:row>165</xdr:row>
                <xdr:rowOff>68580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autoLine="0" r:id="rId7">
            <anchor moveWithCells="1">
              <from>
                <xdr:col>0</xdr:col>
                <xdr:colOff>114300</xdr:colOff>
                <xdr:row>165</xdr:row>
                <xdr:rowOff>144780</xdr:rowOff>
              </from>
              <to>
                <xdr:col>2</xdr:col>
                <xdr:colOff>15240</xdr:colOff>
                <xdr:row>167</xdr:row>
                <xdr:rowOff>68580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autoLine="0" autoPict="0" r:id="rId9">
            <anchor moveWithCells="1">
              <from>
                <xdr:col>0</xdr:col>
                <xdr:colOff>114300</xdr:colOff>
                <xdr:row>167</xdr:row>
                <xdr:rowOff>114300</xdr:rowOff>
              </from>
              <to>
                <xdr:col>1</xdr:col>
                <xdr:colOff>1333500</xdr:colOff>
                <xdr:row>169</xdr:row>
                <xdr:rowOff>30480</xdr:rowOff>
              </to>
            </anchor>
          </controlPr>
        </control>
      </mc:Choice>
      <mc:Fallback>
        <control shapeId="1027" r:id="rId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casper, manuel</dc:creator>
  <cp:lastModifiedBy>lunge, karin</cp:lastModifiedBy>
  <cp:lastPrinted>2021-02-09T10:58:50Z</cp:lastPrinted>
  <dcterms:created xsi:type="dcterms:W3CDTF">2019-08-19T13:14:35Z</dcterms:created>
  <dcterms:modified xsi:type="dcterms:W3CDTF">2021-12-13T08:51:32Z</dcterms:modified>
</cp:coreProperties>
</file>